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H43" i="1" s="1"/>
  <c r="G48" i="1"/>
  <c r="F48" i="1"/>
  <c r="E48" i="1"/>
  <c r="I44" i="1"/>
  <c r="H44" i="1"/>
  <c r="G44" i="1"/>
  <c r="G43" i="1" s="1"/>
  <c r="F44" i="1"/>
  <c r="E44" i="1"/>
  <c r="E43" i="1" s="1"/>
  <c r="I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F43" i="1" l="1"/>
  <c r="E34" i="1"/>
  <c r="I34" i="1"/>
  <c r="H19" i="1"/>
  <c r="F4" i="1"/>
  <c r="F56" i="1" s="1"/>
  <c r="E54" i="1"/>
  <c r="I54" i="1"/>
  <c r="F54" i="1"/>
  <c r="E6" i="1"/>
  <c r="I6" i="1"/>
  <c r="F53" i="1"/>
  <c r="G53" i="1"/>
  <c r="E4" i="1"/>
  <c r="E56" i="1" s="1"/>
  <c r="I4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<sst xmlns="http://schemas.openxmlformats.org/spreadsheetml/2006/main" count="83" uniqueCount="23">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</sst>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08 08 2017</v>
      </c>
      <c r="V1" s="18">
        <v>42955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432781</v>
      </c>
      <c r="F4" s="3">
        <f>F6+F19</f>
        <v>133270</v>
      </c>
      <c r="G4" s="3">
        <f>G6+G19</f>
        <v>7905696856.1800003</v>
      </c>
      <c r="H4" s="3">
        <f>H6+H19</f>
        <v>51139699.07</v>
      </c>
      <c r="I4" s="3">
        <f>I6+I19</f>
        <v>16032890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114687</v>
      </c>
      <c r="F6" s="3">
        <f>F8+F14</f>
        <v>2054</v>
      </c>
      <c r="G6" s="3">
        <f>G8+G14</f>
        <v>7058112353.5</v>
      </c>
      <c r="H6" s="3">
        <f>H8+H14</f>
        <v>19137110.5</v>
      </c>
      <c r="I6" s="3">
        <f>I8+I14</f>
        <v>1532850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72629</v>
      </c>
      <c r="F8" s="3">
        <f>SUM(F9:F12)</f>
        <v>614</v>
      </c>
      <c r="G8" s="3">
        <f>SUM(G9:G12)</f>
        <v>4824355566.3999996</v>
      </c>
      <c r="H8" s="3">
        <f>SUM(H9:H12)</f>
        <v>0</v>
      </c>
      <c r="I8" s="3">
        <f>SUM(I9:I12)</f>
        <v>560506</v>
      </c>
    </row>
    <row r="9" spans="1:22" x14ac:dyDescent="0.25">
      <c r="A9" s="6"/>
      <c r="B9" s="7"/>
      <c r="C9" s="6" t="s">
        <v>9</v>
      </c>
      <c r="D9" s="6" t="s">
        <v>10</v>
      </c>
      <c r="E9" s="8">
        <v>19167</v>
      </c>
      <c r="F9" s="8">
        <v>405</v>
      </c>
      <c r="G9" s="8">
        <v>2036126685.5999999</v>
      </c>
      <c r="H9" s="8">
        <v>0</v>
      </c>
      <c r="I9" s="8">
        <v>59773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</v>
      </c>
      <c r="F10" s="11">
        <v>0</v>
      </c>
      <c r="G10" s="11">
        <v>39656.300000000003</v>
      </c>
      <c r="H10" s="11">
        <v>0</v>
      </c>
      <c r="I10" s="11">
        <v>40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0</v>
      </c>
      <c r="F11" s="8">
        <v>0</v>
      </c>
      <c r="G11" s="8">
        <v>0</v>
      </c>
      <c r="H11" s="8">
        <v>0</v>
      </c>
      <c r="I11" s="8">
        <v>14753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53461</v>
      </c>
      <c r="F12" s="11">
        <v>209</v>
      </c>
      <c r="G12" s="11">
        <v>2788189224.5</v>
      </c>
      <c r="H12" s="11">
        <v>0</v>
      </c>
      <c r="I12" s="11">
        <v>485940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42058</v>
      </c>
      <c r="F14" s="3">
        <f>SUM(F15:F17)</f>
        <v>1440</v>
      </c>
      <c r="G14" s="3">
        <f>SUM(G15:G17)</f>
        <v>2233756787.0999999</v>
      </c>
      <c r="H14" s="3">
        <f>SUM(H15:H17)</f>
        <v>19137110.5</v>
      </c>
      <c r="I14" s="3">
        <f>SUM(I15:I17)</f>
        <v>972344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37907</v>
      </c>
      <c r="F15" s="8">
        <v>315</v>
      </c>
      <c r="G15" s="8">
        <v>2017120663.2</v>
      </c>
      <c r="H15" s="8">
        <v>16849356.5</v>
      </c>
      <c r="I15" s="8">
        <v>283751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4151</v>
      </c>
      <c r="F17" s="8">
        <v>1125</v>
      </c>
      <c r="G17" s="8">
        <v>216636123.90000001</v>
      </c>
      <c r="H17" s="8">
        <v>2287754</v>
      </c>
      <c r="I17" s="8">
        <v>688587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318094</v>
      </c>
      <c r="F19" s="3">
        <f>F21+F27</f>
        <v>131216</v>
      </c>
      <c r="G19" s="3">
        <f>G21+G27</f>
        <v>847584502.68000007</v>
      </c>
      <c r="H19" s="3">
        <f>H21+H27</f>
        <v>32002588.57</v>
      </c>
      <c r="I19" s="3">
        <f>I21+I27</f>
        <v>14500040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20</v>
      </c>
      <c r="F21" s="3">
        <f>SUM(F22:F25)</f>
        <v>0</v>
      </c>
      <c r="G21" s="3">
        <f>SUM(G22:G25)</f>
        <v>134400</v>
      </c>
      <c r="H21" s="3">
        <f>SUM(H22:H25)</f>
        <v>0</v>
      </c>
      <c r="I21" s="3">
        <f>SUM(I22:I25)</f>
        <v>19189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17213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20</v>
      </c>
      <c r="F25" s="8">
        <v>0</v>
      </c>
      <c r="G25" s="8">
        <v>134400</v>
      </c>
      <c r="H25" s="11">
        <v>0</v>
      </c>
      <c r="I25" s="8">
        <v>1817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318074</v>
      </c>
      <c r="F27" s="3">
        <f>SUM(F28:F30)</f>
        <v>131216</v>
      </c>
      <c r="G27" s="3">
        <f>SUM(G28:G30)</f>
        <v>847450102.68000007</v>
      </c>
      <c r="H27" s="3">
        <f>SUM(H28:H30)</f>
        <v>32002588.57</v>
      </c>
      <c r="I27" s="3">
        <f>SUM(I28:I30)</f>
        <v>14480851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176325</v>
      </c>
      <c r="F28" s="11">
        <v>14059</v>
      </c>
      <c r="G28" s="11">
        <v>409469101.39999998</v>
      </c>
      <c r="H28" s="11">
        <v>21038167.98</v>
      </c>
      <c r="I28" s="11">
        <v>9608758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4119</v>
      </c>
      <c r="F29" s="8">
        <v>0</v>
      </c>
      <c r="G29" s="8">
        <v>26802264.300000001</v>
      </c>
      <c r="H29" s="8">
        <v>672459</v>
      </c>
      <c r="I29" s="8">
        <v>177043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137630</v>
      </c>
      <c r="F30" s="11">
        <v>117157</v>
      </c>
      <c r="G30" s="11">
        <v>411178736.98000002</v>
      </c>
      <c r="H30" s="11">
        <v>10291961.59</v>
      </c>
      <c r="I30" s="11">
        <v>4695050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46724</v>
      </c>
      <c r="F43" s="3">
        <f>F44+F48</f>
        <v>11984</v>
      </c>
      <c r="G43" s="3">
        <f>G44+G48</f>
        <v>419673314.5</v>
      </c>
      <c r="H43" s="3">
        <f>H44+H48</f>
        <v>1418925</v>
      </c>
      <c r="I43" s="3">
        <f>I44+I48</f>
        <v>748263</v>
      </c>
    </row>
    <row r="44" spans="1:9" x14ac:dyDescent="0.25">
      <c r="A44" s="6"/>
      <c r="B44" s="2"/>
      <c r="C44" s="2" t="s">
        <v>8</v>
      </c>
      <c r="D44" s="2"/>
      <c r="E44" s="3">
        <f>E45+E46</f>
        <v>39319</v>
      </c>
      <c r="F44" s="3">
        <f>F45+F46</f>
        <v>5373</v>
      </c>
      <c r="G44" s="3">
        <f>G45+G46</f>
        <v>418283275</v>
      </c>
      <c r="H44" s="3">
        <f>H45+H46</f>
        <v>0</v>
      </c>
      <c r="I44" s="3">
        <f>I45+I46</f>
        <v>446022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39319</v>
      </c>
      <c r="F46" s="16">
        <v>5373</v>
      </c>
      <c r="G46" s="16">
        <v>418283275</v>
      </c>
      <c r="H46" s="16">
        <v>0</v>
      </c>
      <c r="I46" s="16">
        <v>446022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7405</v>
      </c>
      <c r="F48" s="3">
        <f>F49</f>
        <v>6611</v>
      </c>
      <c r="G48" s="3">
        <f>G49</f>
        <v>1390039.5</v>
      </c>
      <c r="H48" s="3">
        <f>H49</f>
        <v>1418925</v>
      </c>
      <c r="I48" s="3">
        <f>I49</f>
        <v>302241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7405</v>
      </c>
      <c r="F49" s="11">
        <v>6611</v>
      </c>
      <c r="G49" s="11">
        <v>1390039.5</v>
      </c>
      <c r="H49" s="11">
        <v>1418925</v>
      </c>
      <c r="I49" s="11">
        <v>302241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111968</v>
      </c>
      <c r="F53" s="3">
        <f>F8+F21+F35+F44</f>
        <v>5987</v>
      </c>
      <c r="G53" s="3">
        <f>G8+G21+G35+G44</f>
        <v>5242773241.3999996</v>
      </c>
      <c r="H53" s="3">
        <f>H8+H21+H35+H44</f>
        <v>0</v>
      </c>
      <c r="I53" s="3">
        <f>I8+I21+I35+I44</f>
        <v>1025717</v>
      </c>
    </row>
    <row r="54" spans="1:9" x14ac:dyDescent="0.25">
      <c r="A54" s="2" t="s">
        <v>20</v>
      </c>
      <c r="B54" s="2"/>
      <c r="C54" s="2"/>
      <c r="D54" s="2"/>
      <c r="E54" s="3">
        <f>E14+E27+E38+E48</f>
        <v>367537</v>
      </c>
      <c r="F54" s="3">
        <f>F14+F27+F38+F48</f>
        <v>139267</v>
      </c>
      <c r="G54" s="3">
        <f>G14+G27+G38+G48</f>
        <v>3082596929.2799997</v>
      </c>
      <c r="H54" s="3">
        <f>H14+H27+H38+H48</f>
        <v>52558624.07</v>
      </c>
      <c r="I54" s="3">
        <f>I14+I27+I38+I48</f>
        <v>15755436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479505</v>
      </c>
      <c r="F56" s="3">
        <f>F4+F34+F43</f>
        <v>145254</v>
      </c>
      <c r="G56" s="3">
        <f>G4+G34+G43</f>
        <v>8325370170.6800003</v>
      </c>
      <c r="H56" s="3">
        <f>H4+H34+H43</f>
        <v>52558624.07</v>
      </c>
      <c r="I56" s="3">
        <f>I4+I34+I43</f>
        <v>16781153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2017-08-09T06:21:43Z</dcterms:modified>
</cp:coreProperties>
</file>